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šková\Documents\Závěrečný účet\Závěrečný účet 2022\"/>
    </mc:Choice>
  </mc:AlternateContent>
  <bookViews>
    <workbookView xWindow="0" yWindow="0" windowWidth="24000" windowHeight="93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1" l="1"/>
  <c r="M65" i="1"/>
  <c r="M126" i="1" l="1"/>
  <c r="I127" i="1" l="1"/>
  <c r="I131" i="1" s="1"/>
  <c r="I123" i="1"/>
  <c r="D109" i="1"/>
  <c r="I98" i="1"/>
  <c r="I84" i="1"/>
  <c r="D65" i="1" l="1"/>
  <c r="D56" i="1"/>
  <c r="I17" i="1" l="1"/>
  <c r="K17" i="1"/>
  <c r="M17" i="1"/>
  <c r="I51" i="1" l="1"/>
  <c r="K51" i="1"/>
  <c r="M51" i="1"/>
</calcChain>
</file>

<file path=xl/sharedStrings.xml><?xml version="1.0" encoding="utf-8"?>
<sst xmlns="http://schemas.openxmlformats.org/spreadsheetml/2006/main" count="156" uniqueCount="113">
  <si>
    <t>PŘÍJMY (v Kč)</t>
  </si>
  <si>
    <t>Uz</t>
  </si>
  <si>
    <t>OdPa</t>
  </si>
  <si>
    <t xml:space="preserve">SpPo </t>
  </si>
  <si>
    <t>Text</t>
  </si>
  <si>
    <t>SCHVÁLENÝ</t>
  </si>
  <si>
    <t>ROZPOČET</t>
  </si>
  <si>
    <t>UPRAVENÝ</t>
  </si>
  <si>
    <t>ČERPÁNÍ</t>
  </si>
  <si>
    <t>Příjmy z poskyt. služeb a výrobků</t>
  </si>
  <si>
    <t>Příjmy z úroků</t>
  </si>
  <si>
    <t>Příjem - Union banka</t>
  </si>
  <si>
    <t>Dotace</t>
  </si>
  <si>
    <t>Dotace od obcí</t>
  </si>
  <si>
    <t>CELKEM</t>
  </si>
  <si>
    <t>Ostatní osobní výdaje</t>
  </si>
  <si>
    <t>Pojistné - sociální zabezpečení</t>
  </si>
  <si>
    <t>Platy zaměstnanců v prac. poměru</t>
  </si>
  <si>
    <t>Pojistné - zdravotní pojištění</t>
  </si>
  <si>
    <t>Pojistné na úraz</t>
  </si>
  <si>
    <t>Knihy, učebnice, tisk</t>
  </si>
  <si>
    <t>DHDM</t>
  </si>
  <si>
    <t>Nákup materiálu</t>
  </si>
  <si>
    <t>Studená voda</t>
  </si>
  <si>
    <t>Teplo</t>
  </si>
  <si>
    <t>Elektrická energie</t>
  </si>
  <si>
    <t>Pohonné hmoty a maziva</t>
  </si>
  <si>
    <t>Služby pošt</t>
  </si>
  <si>
    <t>Služby telekom. a radiokom.</t>
  </si>
  <si>
    <t>Služby - pojištění</t>
  </si>
  <si>
    <t>Nájemné</t>
  </si>
  <si>
    <t>Konzult., porad. a právní služby</t>
  </si>
  <si>
    <t>Školení a vzdělávání</t>
  </si>
  <si>
    <t>Zpracování dat</t>
  </si>
  <si>
    <t>Nákup ostatních služeb</t>
  </si>
  <si>
    <t>Opravy a udržování</t>
  </si>
  <si>
    <t>Pohoštění</t>
  </si>
  <si>
    <t>Platba daní a poplatků</t>
  </si>
  <si>
    <t>Bankovní poplatky</t>
  </si>
  <si>
    <t>Platba DPH</t>
  </si>
  <si>
    <t>Vyúčtování dotace od obcí</t>
  </si>
  <si>
    <t>Poskytnuté neinvest. příspěvky</t>
  </si>
  <si>
    <t>Jistoty</t>
  </si>
  <si>
    <t>NZ</t>
  </si>
  <si>
    <t>VÝDAJE (v Kč)</t>
  </si>
  <si>
    <t>Příjmy</t>
  </si>
  <si>
    <t>Výdaje</t>
  </si>
  <si>
    <t>ROZDÍL</t>
  </si>
  <si>
    <t>Počáteční stav běžného účtu ČS</t>
  </si>
  <si>
    <t>Počáteční stav účtu ČNB</t>
  </si>
  <si>
    <t>Konečný stav běžného účtu ČS</t>
  </si>
  <si>
    <t>Konečný stav účtu ČNB</t>
  </si>
  <si>
    <t>CELKOVÁ REKAPITULACE ROZPOČTOVÝCH PŘÍJMŮ A VÝDAJŮ K 31. 12. 2022</t>
  </si>
  <si>
    <t>PŘEHLED PŘIJATÝCH TRANSFERŮ</t>
  </si>
  <si>
    <t>UZ</t>
  </si>
  <si>
    <t>POL</t>
  </si>
  <si>
    <t>MZ</t>
  </si>
  <si>
    <t>Zmírnění dopadů kůrovcové kalamity za rok 2020</t>
  </si>
  <si>
    <t>Kč</t>
  </si>
  <si>
    <t>Umělá obnova sadbou první</t>
  </si>
  <si>
    <t>Zřizování nových oplocenek</t>
  </si>
  <si>
    <t>Umělá obnova sadbou opakovaná</t>
  </si>
  <si>
    <t>Následná péče o výsadbu</t>
  </si>
  <si>
    <t>Štěpkování nebo drcení klestu</t>
  </si>
  <si>
    <t>FOND</t>
  </si>
  <si>
    <t>Počáteční stav fondu k 1. 1. 2022</t>
  </si>
  <si>
    <t>Tvorba fondu z VH roku 2021</t>
  </si>
  <si>
    <t>KONEČNÝ STAV FONDU k 31. 12. 2022</t>
  </si>
  <si>
    <t>Lesního hospodářského plánu, na pokrytí případné lesní kalamity a vytvoření rezervy na opravu lesních cest.</t>
  </si>
  <si>
    <t>Jeho čerpání schvaluje Správní rada DSO, která je složena ze zástupců jednotlivých členských obcí.</t>
  </si>
  <si>
    <t xml:space="preserve">DSO OLB tvoří fond ve výši 20% z kladného výsledku hospodaření daného účetního období za účelem vytvoření rezervy na povinnou obnovu </t>
  </si>
  <si>
    <t>V roce 2022 k čerpání fondu nedošlo.</t>
  </si>
  <si>
    <t>STAV FINANČNÍCH PROSTŘEDKŮ k 31. 12. 2022</t>
  </si>
  <si>
    <t>Stav běžného účtu u ČS</t>
  </si>
  <si>
    <t>Stav běžného účtu u ČNB</t>
  </si>
  <si>
    <t>Stav depozitního účtu (cizí prostředky)</t>
  </si>
  <si>
    <t>DOTACE od obcí</t>
  </si>
  <si>
    <t>Benešov</t>
  </si>
  <si>
    <t>Václavice</t>
  </si>
  <si>
    <t>Chrášťany</t>
  </si>
  <si>
    <t>Bukovany</t>
  </si>
  <si>
    <t>Mrač</t>
  </si>
  <si>
    <t>Týnec nad Sázavou</t>
  </si>
  <si>
    <t>Soběhrdy</t>
  </si>
  <si>
    <t>Petroupim</t>
  </si>
  <si>
    <t>Chlístov</t>
  </si>
  <si>
    <t>V roce 2022 nedošlo k čerpání dotace od obcí a ta bude v celkové výši vrácena obcím v roce 2023.</t>
  </si>
  <si>
    <t>Výsledek hospodaření za rok 2022 dle výkazu zisku a ztrát - CELKEM DSO (v Kč)</t>
  </si>
  <si>
    <t>Náklady z činnosti</t>
  </si>
  <si>
    <t>Výnosy z činnosti</t>
  </si>
  <si>
    <t>Výnosy z transferů (odpisy)</t>
  </si>
  <si>
    <t>Úroky</t>
  </si>
  <si>
    <t>Union banka</t>
  </si>
  <si>
    <t>Celkem výnosy</t>
  </si>
  <si>
    <t>Výsledek hospodaření před zdaněním</t>
  </si>
  <si>
    <t>Daň</t>
  </si>
  <si>
    <t>Výsledek hospodaření po zdanění</t>
  </si>
  <si>
    <t>Odvod do fondu 20% z kladného VH</t>
  </si>
  <si>
    <t>Odvod do fondu</t>
  </si>
  <si>
    <t>Týnec</t>
  </si>
  <si>
    <t>Výsledek hospodaření po odvodu do fondu</t>
  </si>
  <si>
    <t>DŮVODOVÁ ZPRÁVA K ZÁVĚREČNÉMU ÚČTU DSO OBECNÍ LESY BENEŠOVSKA</t>
  </si>
  <si>
    <t>Předkládá:</t>
  </si>
  <si>
    <t>Jan Krejčí</t>
  </si>
  <si>
    <t>Zpracoval:</t>
  </si>
  <si>
    <t>Dagmar Boušková</t>
  </si>
  <si>
    <t>k použití dotace nedošlo, bude obcím vrácena v plné výši do konce měsíce  dubna 2023.</t>
  </si>
  <si>
    <t>Celkový výsledek hospodaření za rok 2022 je kladný.</t>
  </si>
  <si>
    <t>Svazku byla jednotlivými obcemi poskytnuta dotace na platební schopnost. Vzhledem k příznivému vývoji cen za prodávané dřevo  a k výši dotací od MZ</t>
  </si>
  <si>
    <t>Rozdíly v hospodaření jednotlivých obcí jsou dány především výší nákladů na pěstební činnost, zalesňování a stavbu oplocenek, výší dotací a aktuálního</t>
  </si>
  <si>
    <t>množství těžby.</t>
  </si>
  <si>
    <t>ZÁVĚREČNÝ ÚČET DSO OBECNÍ LESY BENEŠOVSKA ZA ROK 2022, IČ: 71242546</t>
  </si>
  <si>
    <t>Schváleno správní radou dne 15. 6.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</si>
</sst>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0" xfId="0" applyNumberFormat="1"/>
    <xf numFmtId="0" fontId="0" fillId="0" borderId="7" xfId="0" applyBorder="1"/>
    <xf numFmtId="2" fontId="0" fillId="0" borderId="7" xfId="0" applyNumberFormat="1" applyBorder="1"/>
    <xf numFmtId="43" fontId="0" fillId="0" borderId="0" xfId="1" applyFont="1"/>
    <xf numFmtId="43" fontId="0" fillId="0" borderId="7" xfId="1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0" xfId="0" applyFont="1"/>
    <xf numFmtId="43" fontId="2" fillId="0" borderId="0" xfId="1" applyFont="1"/>
    <xf numFmtId="2" fontId="2" fillId="0" borderId="0" xfId="0" applyNumberFormat="1" applyFont="1"/>
    <xf numFmtId="0" fontId="2" fillId="0" borderId="4" xfId="0" applyFont="1" applyBorder="1"/>
    <xf numFmtId="0" fontId="2" fillId="0" borderId="6" xfId="0" applyFont="1" applyBorder="1"/>
    <xf numFmtId="43" fontId="0" fillId="0" borderId="8" xfId="1" applyFont="1" applyBorder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43" fontId="0" fillId="0" borderId="0" xfId="1" applyFont="1" applyBorder="1"/>
    <xf numFmtId="0" fontId="2" fillId="0" borderId="9" xfId="0" applyFont="1" applyBorder="1"/>
    <xf numFmtId="0" fontId="2" fillId="0" borderId="10" xfId="0" applyFont="1" applyBorder="1"/>
    <xf numFmtId="43" fontId="2" fillId="0" borderId="11" xfId="1" applyFont="1" applyBorder="1"/>
    <xf numFmtId="0" fontId="5" fillId="0" borderId="0" xfId="0" applyFont="1"/>
    <xf numFmtId="2" fontId="2" fillId="0" borderId="0" xfId="1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8" xfId="1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workbookViewId="0">
      <selection activeCell="D1" sqref="D1"/>
    </sheetView>
  </sheetViews>
  <sheetFormatPr defaultRowHeight="15" x14ac:dyDescent="0.25"/>
  <cols>
    <col min="4" max="4" width="16.42578125" bestFit="1" customWidth="1"/>
    <col min="8" max="8" width="6.140625" customWidth="1"/>
    <col min="9" max="9" width="16.42578125" bestFit="1" customWidth="1"/>
    <col min="10" max="10" width="5.7109375" customWidth="1"/>
    <col min="11" max="11" width="16.42578125" bestFit="1" customWidth="1"/>
    <col min="12" max="12" width="5.7109375" customWidth="1"/>
    <col min="13" max="13" width="16.42578125" bestFit="1" customWidth="1"/>
  </cols>
  <sheetData>
    <row r="1" spans="1:13" ht="26.25" x14ac:dyDescent="0.4">
      <c r="D1" s="29"/>
    </row>
    <row r="4" spans="1:13" ht="18.75" x14ac:dyDescent="0.3">
      <c r="A4" s="9" t="s">
        <v>111</v>
      </c>
    </row>
    <row r="6" spans="1:13" ht="15.75" thickBot="1" x14ac:dyDescent="0.3">
      <c r="A6" t="s">
        <v>0</v>
      </c>
    </row>
    <row r="7" spans="1:13" x14ac:dyDescent="0.25">
      <c r="A7" s="10" t="s">
        <v>1</v>
      </c>
      <c r="B7" s="11" t="s">
        <v>43</v>
      </c>
      <c r="C7" s="11" t="s">
        <v>2</v>
      </c>
      <c r="D7" s="11" t="s">
        <v>3</v>
      </c>
      <c r="E7" s="11" t="s">
        <v>4</v>
      </c>
      <c r="F7" s="11"/>
      <c r="G7" s="11"/>
      <c r="H7" s="11"/>
      <c r="I7" s="11" t="s">
        <v>6</v>
      </c>
      <c r="J7" s="11"/>
      <c r="K7" s="11" t="s">
        <v>6</v>
      </c>
      <c r="L7" s="11"/>
      <c r="M7" s="12" t="s">
        <v>8</v>
      </c>
    </row>
    <row r="8" spans="1:13" ht="15.75" thickBot="1" x14ac:dyDescent="0.3">
      <c r="A8" s="1"/>
      <c r="B8" s="2"/>
      <c r="C8" s="2"/>
      <c r="D8" s="2"/>
      <c r="E8" s="2"/>
      <c r="F8" s="2"/>
      <c r="G8" s="2"/>
      <c r="H8" s="2"/>
      <c r="I8" s="13" t="s">
        <v>5</v>
      </c>
      <c r="J8" s="13"/>
      <c r="K8" s="13" t="s">
        <v>7</v>
      </c>
      <c r="L8" s="13"/>
      <c r="M8" s="3"/>
    </row>
    <row r="9" spans="1:13" x14ac:dyDescent="0.25">
      <c r="A9">
        <v>0</v>
      </c>
      <c r="C9">
        <v>1036</v>
      </c>
      <c r="D9">
        <v>2111</v>
      </c>
      <c r="E9" t="s">
        <v>9</v>
      </c>
      <c r="I9" s="7">
        <v>14077000</v>
      </c>
      <c r="J9" s="4"/>
      <c r="K9" s="7">
        <v>12721000</v>
      </c>
      <c r="L9" s="4"/>
      <c r="M9" s="7">
        <v>12108878.32</v>
      </c>
    </row>
    <row r="10" spans="1:13" x14ac:dyDescent="0.25">
      <c r="A10">
        <v>0</v>
      </c>
      <c r="C10">
        <v>6310</v>
      </c>
      <c r="D10">
        <v>2141</v>
      </c>
      <c r="E10" t="s">
        <v>10</v>
      </c>
      <c r="I10" s="7">
        <v>600</v>
      </c>
      <c r="J10" s="4"/>
      <c r="K10" s="7">
        <v>600</v>
      </c>
      <c r="L10" s="4"/>
      <c r="M10" s="7">
        <v>531.80999999999995</v>
      </c>
    </row>
    <row r="11" spans="1:13" x14ac:dyDescent="0.25">
      <c r="A11">
        <v>0</v>
      </c>
      <c r="C11">
        <v>1036</v>
      </c>
      <c r="D11">
        <v>2329</v>
      </c>
      <c r="E11" t="s">
        <v>11</v>
      </c>
      <c r="I11" s="7">
        <v>0</v>
      </c>
      <c r="J11" s="4"/>
      <c r="K11" s="7">
        <v>19050</v>
      </c>
      <c r="L11" s="4"/>
      <c r="M11" s="7">
        <v>19042</v>
      </c>
    </row>
    <row r="12" spans="1:13" x14ac:dyDescent="0.25">
      <c r="A12">
        <v>29015</v>
      </c>
      <c r="C12">
        <v>0</v>
      </c>
      <c r="D12">
        <v>4116</v>
      </c>
      <c r="E12" t="s">
        <v>12</v>
      </c>
      <c r="I12" s="7">
        <v>0</v>
      </c>
      <c r="J12" s="4"/>
      <c r="K12" s="7">
        <v>197820</v>
      </c>
      <c r="L12" s="4"/>
      <c r="M12" s="7">
        <v>197820</v>
      </c>
    </row>
    <row r="13" spans="1:13" x14ac:dyDescent="0.25">
      <c r="A13">
        <v>29030</v>
      </c>
      <c r="C13">
        <v>0</v>
      </c>
      <c r="D13">
        <v>4116</v>
      </c>
      <c r="E13" t="s">
        <v>12</v>
      </c>
      <c r="I13" s="7">
        <v>0</v>
      </c>
      <c r="J13" s="4"/>
      <c r="K13" s="7">
        <v>1741610</v>
      </c>
      <c r="L13" s="4"/>
      <c r="M13" s="7">
        <v>1741610</v>
      </c>
    </row>
    <row r="14" spans="1:13" x14ac:dyDescent="0.25">
      <c r="A14">
        <v>29031</v>
      </c>
      <c r="B14">
        <v>5170</v>
      </c>
      <c r="C14">
        <v>0</v>
      </c>
      <c r="D14">
        <v>4116</v>
      </c>
      <c r="E14" t="s">
        <v>12</v>
      </c>
      <c r="I14" s="7">
        <v>0</v>
      </c>
      <c r="J14" s="4"/>
      <c r="K14" s="7">
        <v>1579940</v>
      </c>
      <c r="L14" s="4"/>
      <c r="M14" s="7">
        <v>1579940</v>
      </c>
    </row>
    <row r="15" spans="1:13" ht="15.75" thickBot="1" x14ac:dyDescent="0.3">
      <c r="A15" s="5">
        <v>0</v>
      </c>
      <c r="B15" s="5"/>
      <c r="C15" s="5">
        <v>0</v>
      </c>
      <c r="D15" s="5">
        <v>4121</v>
      </c>
      <c r="E15" s="5" t="s">
        <v>13</v>
      </c>
      <c r="F15" s="5"/>
      <c r="G15" s="5"/>
      <c r="H15" s="5"/>
      <c r="I15" s="8">
        <v>4190600</v>
      </c>
      <c r="J15" s="6"/>
      <c r="K15" s="8">
        <v>4190600</v>
      </c>
      <c r="L15" s="6"/>
      <c r="M15" s="8">
        <v>4190600</v>
      </c>
    </row>
    <row r="16" spans="1:13" ht="15.75" thickTop="1" x14ac:dyDescent="0.25">
      <c r="I16" s="7"/>
      <c r="J16" s="4"/>
      <c r="K16" s="7"/>
      <c r="L16" s="4"/>
      <c r="M16" s="7"/>
    </row>
    <row r="17" spans="1:13" x14ac:dyDescent="0.25">
      <c r="A17" s="14" t="s">
        <v>14</v>
      </c>
      <c r="B17" s="14"/>
      <c r="C17" s="14"/>
      <c r="D17" s="14"/>
      <c r="E17" s="14"/>
      <c r="F17" s="14"/>
      <c r="G17" s="14"/>
      <c r="H17" s="14"/>
      <c r="I17" s="15">
        <f>SUM(I9:I16)</f>
        <v>18268200</v>
      </c>
      <c r="J17" s="16"/>
      <c r="K17" s="15">
        <f>SUM(K9:K16)</f>
        <v>20450620</v>
      </c>
      <c r="L17" s="16"/>
      <c r="M17" s="15">
        <f>SUM(M9:M16)</f>
        <v>19838422.130000003</v>
      </c>
    </row>
    <row r="19" spans="1:13" ht="15.75" thickBot="1" x14ac:dyDescent="0.3">
      <c r="A19" t="s">
        <v>44</v>
      </c>
    </row>
    <row r="20" spans="1:13" x14ac:dyDescent="0.25">
      <c r="A20" s="10" t="s">
        <v>1</v>
      </c>
      <c r="B20" s="11"/>
      <c r="C20" s="11" t="s">
        <v>2</v>
      </c>
      <c r="D20" s="11" t="s">
        <v>3</v>
      </c>
      <c r="E20" s="11" t="s">
        <v>4</v>
      </c>
      <c r="F20" s="11"/>
      <c r="G20" s="11"/>
      <c r="H20" s="11"/>
      <c r="I20" s="11" t="s">
        <v>6</v>
      </c>
      <c r="J20" s="11"/>
      <c r="K20" s="11" t="s">
        <v>6</v>
      </c>
      <c r="L20" s="11"/>
      <c r="M20" s="12" t="s">
        <v>8</v>
      </c>
    </row>
    <row r="21" spans="1:13" ht="15.75" thickBot="1" x14ac:dyDescent="0.3">
      <c r="A21" s="17"/>
      <c r="B21" s="13"/>
      <c r="C21" s="13"/>
      <c r="D21" s="13"/>
      <c r="E21" s="13"/>
      <c r="F21" s="13"/>
      <c r="G21" s="13"/>
      <c r="H21" s="13"/>
      <c r="I21" s="13" t="s">
        <v>5</v>
      </c>
      <c r="J21" s="13"/>
      <c r="K21" s="13" t="s">
        <v>7</v>
      </c>
      <c r="L21" s="13"/>
      <c r="M21" s="18"/>
    </row>
    <row r="22" spans="1:13" x14ac:dyDescent="0.25">
      <c r="A22">
        <v>0</v>
      </c>
      <c r="C22">
        <v>1036</v>
      </c>
      <c r="D22">
        <v>5011</v>
      </c>
      <c r="E22" t="s">
        <v>17</v>
      </c>
      <c r="I22" s="7">
        <v>1360000</v>
      </c>
      <c r="J22" s="7"/>
      <c r="K22" s="7">
        <v>1290000</v>
      </c>
      <c r="L22" s="7"/>
      <c r="M22" s="7">
        <v>1276521</v>
      </c>
    </row>
    <row r="23" spans="1:13" x14ac:dyDescent="0.25">
      <c r="A23">
        <v>0</v>
      </c>
      <c r="C23">
        <v>1036</v>
      </c>
      <c r="D23">
        <v>5021</v>
      </c>
      <c r="E23" t="s">
        <v>15</v>
      </c>
      <c r="I23" s="7">
        <v>150000</v>
      </c>
      <c r="J23" s="7"/>
      <c r="K23" s="7">
        <v>66500</v>
      </c>
      <c r="L23" s="7"/>
      <c r="M23" s="7">
        <v>64249</v>
      </c>
    </row>
    <row r="24" spans="1:13" x14ac:dyDescent="0.25">
      <c r="A24">
        <v>0</v>
      </c>
      <c r="C24">
        <v>1036</v>
      </c>
      <c r="D24">
        <v>5031</v>
      </c>
      <c r="E24" t="s">
        <v>16</v>
      </c>
      <c r="I24" s="7">
        <v>360000</v>
      </c>
      <c r="J24" s="7"/>
      <c r="K24" s="7">
        <v>329000</v>
      </c>
      <c r="L24" s="7"/>
      <c r="M24" s="7">
        <v>320869</v>
      </c>
    </row>
    <row r="25" spans="1:13" x14ac:dyDescent="0.25">
      <c r="A25">
        <v>0</v>
      </c>
      <c r="C25">
        <v>1036</v>
      </c>
      <c r="D25">
        <v>5032</v>
      </c>
      <c r="E25" t="s">
        <v>18</v>
      </c>
      <c r="I25" s="7">
        <v>130000</v>
      </c>
      <c r="J25" s="7"/>
      <c r="K25" s="7">
        <v>120000</v>
      </c>
      <c r="L25" s="7"/>
      <c r="M25" s="7">
        <v>116457</v>
      </c>
    </row>
    <row r="26" spans="1:13" x14ac:dyDescent="0.25">
      <c r="A26">
        <v>0</v>
      </c>
      <c r="C26">
        <v>1036</v>
      </c>
      <c r="D26">
        <v>5038</v>
      </c>
      <c r="E26" t="s">
        <v>19</v>
      </c>
      <c r="I26" s="7">
        <v>14000</v>
      </c>
      <c r="J26" s="7"/>
      <c r="K26" s="7">
        <v>10600</v>
      </c>
      <c r="L26" s="7"/>
      <c r="M26" s="7">
        <v>10542</v>
      </c>
    </row>
    <row r="27" spans="1:13" x14ac:dyDescent="0.25">
      <c r="A27">
        <v>0</v>
      </c>
      <c r="C27">
        <v>1036</v>
      </c>
      <c r="D27">
        <v>5136</v>
      </c>
      <c r="E27" t="s">
        <v>20</v>
      </c>
      <c r="I27" s="7">
        <v>1000</v>
      </c>
      <c r="J27" s="7"/>
      <c r="K27" s="7">
        <v>1000</v>
      </c>
      <c r="L27" s="7"/>
      <c r="M27" s="7">
        <v>984</v>
      </c>
    </row>
    <row r="28" spans="1:13" x14ac:dyDescent="0.25">
      <c r="A28">
        <v>0</v>
      </c>
      <c r="C28">
        <v>1036</v>
      </c>
      <c r="D28">
        <v>5137</v>
      </c>
      <c r="E28" t="s">
        <v>21</v>
      </c>
      <c r="I28" s="7">
        <v>0</v>
      </c>
      <c r="J28" s="7"/>
      <c r="K28" s="7">
        <v>19500</v>
      </c>
      <c r="L28" s="7"/>
      <c r="M28" s="7">
        <v>19479.3</v>
      </c>
    </row>
    <row r="29" spans="1:13" x14ac:dyDescent="0.25">
      <c r="A29">
        <v>0</v>
      </c>
      <c r="C29">
        <v>1036</v>
      </c>
      <c r="D29">
        <v>5139</v>
      </c>
      <c r="E29" t="s">
        <v>22</v>
      </c>
      <c r="I29" s="7">
        <v>2106000</v>
      </c>
      <c r="J29" s="7"/>
      <c r="K29" s="7">
        <v>1542000</v>
      </c>
      <c r="L29" s="7"/>
      <c r="M29" s="7">
        <v>1512984.42</v>
      </c>
    </row>
    <row r="30" spans="1:13" x14ac:dyDescent="0.25">
      <c r="A30">
        <v>0</v>
      </c>
      <c r="C30">
        <v>1036</v>
      </c>
      <c r="D30">
        <v>5151</v>
      </c>
      <c r="E30" t="s">
        <v>23</v>
      </c>
      <c r="I30" s="7">
        <v>1600</v>
      </c>
      <c r="J30" s="7"/>
      <c r="K30" s="7">
        <v>850</v>
      </c>
      <c r="L30" s="7"/>
      <c r="M30" s="7">
        <v>812.66</v>
      </c>
    </row>
    <row r="31" spans="1:13" x14ac:dyDescent="0.25">
      <c r="A31">
        <v>0</v>
      </c>
      <c r="C31">
        <v>1036</v>
      </c>
      <c r="D31">
        <v>5152</v>
      </c>
      <c r="E31" t="s">
        <v>24</v>
      </c>
      <c r="I31" s="7">
        <v>7000</v>
      </c>
      <c r="J31" s="7"/>
      <c r="K31" s="7">
        <v>6000</v>
      </c>
      <c r="L31" s="7"/>
      <c r="M31" s="7">
        <v>5986.74</v>
      </c>
    </row>
    <row r="32" spans="1:13" x14ac:dyDescent="0.25">
      <c r="A32">
        <v>0</v>
      </c>
      <c r="C32">
        <v>1036</v>
      </c>
      <c r="D32">
        <v>5154</v>
      </c>
      <c r="E32" t="s">
        <v>25</v>
      </c>
      <c r="I32" s="7">
        <v>3000</v>
      </c>
      <c r="J32" s="7"/>
      <c r="K32" s="7">
        <v>0</v>
      </c>
      <c r="L32" s="7"/>
      <c r="M32" s="7">
        <v>-1802.14</v>
      </c>
    </row>
    <row r="33" spans="1:13" x14ac:dyDescent="0.25">
      <c r="A33">
        <v>0</v>
      </c>
      <c r="C33">
        <v>1036</v>
      </c>
      <c r="D33">
        <v>5156</v>
      </c>
      <c r="E33" t="s">
        <v>26</v>
      </c>
      <c r="I33" s="7">
        <v>120000</v>
      </c>
      <c r="J33" s="7"/>
      <c r="K33" s="7">
        <v>139000</v>
      </c>
      <c r="L33" s="7"/>
      <c r="M33" s="7">
        <v>138714</v>
      </c>
    </row>
    <row r="34" spans="1:13" x14ac:dyDescent="0.25">
      <c r="A34">
        <v>0</v>
      </c>
      <c r="C34">
        <v>1036</v>
      </c>
      <c r="D34">
        <v>5161</v>
      </c>
      <c r="E34" t="s">
        <v>27</v>
      </c>
      <c r="I34" s="7">
        <v>1500</v>
      </c>
      <c r="J34" s="7"/>
      <c r="K34" s="7">
        <v>1500</v>
      </c>
      <c r="L34" s="7"/>
      <c r="M34" s="7">
        <v>1426</v>
      </c>
    </row>
    <row r="35" spans="1:13" x14ac:dyDescent="0.25">
      <c r="A35">
        <v>0</v>
      </c>
      <c r="C35">
        <v>1036</v>
      </c>
      <c r="D35">
        <v>5162</v>
      </c>
      <c r="E35" t="s">
        <v>28</v>
      </c>
      <c r="I35" s="7">
        <v>27000</v>
      </c>
      <c r="J35" s="7"/>
      <c r="K35" s="7">
        <v>27000</v>
      </c>
      <c r="L35" s="7"/>
      <c r="M35" s="7">
        <v>26943.599999999999</v>
      </c>
    </row>
    <row r="36" spans="1:13" x14ac:dyDescent="0.25">
      <c r="A36">
        <v>0</v>
      </c>
      <c r="C36">
        <v>1036</v>
      </c>
      <c r="D36">
        <v>5163</v>
      </c>
      <c r="E36" t="s">
        <v>29</v>
      </c>
      <c r="I36" s="7">
        <v>18000</v>
      </c>
      <c r="J36" s="7"/>
      <c r="K36" s="7">
        <v>18200</v>
      </c>
      <c r="L36" s="7"/>
      <c r="M36" s="7">
        <v>18169</v>
      </c>
    </row>
    <row r="37" spans="1:13" x14ac:dyDescent="0.25">
      <c r="A37">
        <v>0</v>
      </c>
      <c r="C37">
        <v>1036</v>
      </c>
      <c r="D37">
        <v>5164</v>
      </c>
      <c r="E37" t="s">
        <v>30</v>
      </c>
      <c r="I37" s="7">
        <v>48000</v>
      </c>
      <c r="J37" s="7"/>
      <c r="K37" s="7">
        <v>49000</v>
      </c>
      <c r="L37" s="7"/>
      <c r="M37" s="7">
        <v>48595.6</v>
      </c>
    </row>
    <row r="38" spans="1:13" x14ac:dyDescent="0.25">
      <c r="A38">
        <v>0</v>
      </c>
      <c r="C38">
        <v>1036</v>
      </c>
      <c r="D38">
        <v>5166</v>
      </c>
      <c r="E38" t="s">
        <v>31</v>
      </c>
      <c r="I38" s="7">
        <v>28000</v>
      </c>
      <c r="J38" s="7"/>
      <c r="K38" s="7">
        <v>25000</v>
      </c>
      <c r="L38" s="7"/>
      <c r="M38" s="7">
        <v>22748</v>
      </c>
    </row>
    <row r="39" spans="1:13" x14ac:dyDescent="0.25">
      <c r="A39">
        <v>0</v>
      </c>
      <c r="C39">
        <v>1036</v>
      </c>
      <c r="D39">
        <v>5167</v>
      </c>
      <c r="E39" t="s">
        <v>32</v>
      </c>
      <c r="I39" s="7">
        <v>10000</v>
      </c>
      <c r="J39" s="7"/>
      <c r="K39" s="7">
        <v>8500</v>
      </c>
      <c r="L39" s="7"/>
      <c r="M39" s="7">
        <v>8050</v>
      </c>
    </row>
    <row r="40" spans="1:13" x14ac:dyDescent="0.25">
      <c r="A40">
        <v>0</v>
      </c>
      <c r="C40">
        <v>1036</v>
      </c>
      <c r="D40">
        <v>5168</v>
      </c>
      <c r="E40" t="s">
        <v>33</v>
      </c>
      <c r="I40" s="7">
        <v>75000</v>
      </c>
      <c r="J40" s="7"/>
      <c r="K40" s="7">
        <v>65000</v>
      </c>
      <c r="L40" s="7"/>
      <c r="M40" s="7">
        <v>57821.36</v>
      </c>
    </row>
    <row r="41" spans="1:13" x14ac:dyDescent="0.25">
      <c r="A41">
        <v>0</v>
      </c>
      <c r="C41">
        <v>1036</v>
      </c>
      <c r="D41">
        <v>5169</v>
      </c>
      <c r="E41" t="s">
        <v>34</v>
      </c>
      <c r="I41" s="7">
        <v>12000000</v>
      </c>
      <c r="J41" s="7"/>
      <c r="K41" s="7">
        <v>6800000</v>
      </c>
      <c r="L41" s="7"/>
      <c r="M41" s="7">
        <v>6608621.3300000001</v>
      </c>
    </row>
    <row r="42" spans="1:13" x14ac:dyDescent="0.25">
      <c r="A42">
        <v>0</v>
      </c>
      <c r="C42">
        <v>1036</v>
      </c>
      <c r="D42">
        <v>5171</v>
      </c>
      <c r="E42" t="s">
        <v>35</v>
      </c>
      <c r="I42" s="7">
        <v>166000</v>
      </c>
      <c r="J42" s="7"/>
      <c r="K42" s="7">
        <v>164000</v>
      </c>
      <c r="L42" s="7"/>
      <c r="M42" s="7">
        <v>159050.51999999999</v>
      </c>
    </row>
    <row r="43" spans="1:13" x14ac:dyDescent="0.25">
      <c r="A43">
        <v>0</v>
      </c>
      <c r="C43">
        <v>1036</v>
      </c>
      <c r="D43">
        <v>5175</v>
      </c>
      <c r="E43" t="s">
        <v>36</v>
      </c>
      <c r="I43" s="7">
        <v>4000</v>
      </c>
      <c r="J43" s="7"/>
      <c r="K43" s="7">
        <v>300</v>
      </c>
      <c r="L43" s="7"/>
      <c r="M43" s="7">
        <v>252</v>
      </c>
    </row>
    <row r="44" spans="1:13" x14ac:dyDescent="0.25">
      <c r="A44">
        <v>0</v>
      </c>
      <c r="C44">
        <v>1036</v>
      </c>
      <c r="D44">
        <v>5189</v>
      </c>
      <c r="E44" t="s">
        <v>42</v>
      </c>
      <c r="I44" s="7">
        <v>0</v>
      </c>
      <c r="J44" s="7"/>
      <c r="K44" s="7">
        <v>5010</v>
      </c>
      <c r="L44" s="7"/>
      <c r="M44" s="7">
        <v>5010</v>
      </c>
    </row>
    <row r="45" spans="1:13" x14ac:dyDescent="0.25">
      <c r="A45">
        <v>0</v>
      </c>
      <c r="C45">
        <v>1036</v>
      </c>
      <c r="D45">
        <v>5192</v>
      </c>
      <c r="E45" t="s">
        <v>41</v>
      </c>
      <c r="I45" s="7">
        <v>9500</v>
      </c>
      <c r="J45" s="7"/>
      <c r="K45" s="7">
        <v>8700</v>
      </c>
      <c r="L45" s="7"/>
      <c r="M45" s="7">
        <v>8700</v>
      </c>
    </row>
    <row r="46" spans="1:13" x14ac:dyDescent="0.25">
      <c r="A46">
        <v>0</v>
      </c>
      <c r="C46">
        <v>1036</v>
      </c>
      <c r="D46">
        <v>5362</v>
      </c>
      <c r="E46" t="s">
        <v>37</v>
      </c>
      <c r="I46" s="7">
        <v>0</v>
      </c>
      <c r="J46" s="7"/>
      <c r="K46" s="7">
        <v>0</v>
      </c>
      <c r="L46" s="7"/>
      <c r="M46" s="7">
        <v>93334</v>
      </c>
    </row>
    <row r="47" spans="1:13" x14ac:dyDescent="0.25">
      <c r="A47">
        <v>0</v>
      </c>
      <c r="C47">
        <v>6310</v>
      </c>
      <c r="D47">
        <v>5163</v>
      </c>
      <c r="E47" t="s">
        <v>38</v>
      </c>
      <c r="I47" s="7">
        <v>10000</v>
      </c>
      <c r="J47" s="7"/>
      <c r="K47" s="7">
        <v>9000</v>
      </c>
      <c r="L47" s="7"/>
      <c r="M47" s="7">
        <v>8498</v>
      </c>
    </row>
    <row r="48" spans="1:13" x14ac:dyDescent="0.25">
      <c r="A48">
        <v>0</v>
      </c>
      <c r="C48">
        <v>6399</v>
      </c>
      <c r="D48">
        <v>5362</v>
      </c>
      <c r="E48" t="s">
        <v>39</v>
      </c>
      <c r="I48" s="7">
        <v>500000</v>
      </c>
      <c r="J48" s="7"/>
      <c r="K48" s="7">
        <v>900000</v>
      </c>
      <c r="L48" s="7"/>
      <c r="M48" s="7">
        <v>826422</v>
      </c>
    </row>
    <row r="49" spans="1:13" ht="15.75" thickBot="1" x14ac:dyDescent="0.3">
      <c r="A49" s="5">
        <v>0</v>
      </c>
      <c r="B49" s="5"/>
      <c r="C49" s="5">
        <v>1036</v>
      </c>
      <c r="D49" s="5">
        <v>5367</v>
      </c>
      <c r="E49" s="5" t="s">
        <v>40</v>
      </c>
      <c r="F49" s="5"/>
      <c r="G49" s="5"/>
      <c r="H49" s="5"/>
      <c r="I49" s="8">
        <v>0</v>
      </c>
      <c r="J49" s="8"/>
      <c r="K49" s="8">
        <v>1938810</v>
      </c>
      <c r="L49" s="8"/>
      <c r="M49" s="8">
        <v>1938806.65</v>
      </c>
    </row>
    <row r="50" spans="1:13" ht="15.75" thickTop="1" x14ac:dyDescent="0.25">
      <c r="I50" s="7"/>
      <c r="J50" s="7"/>
      <c r="K50" s="7"/>
      <c r="L50" s="7"/>
      <c r="M50" s="7"/>
    </row>
    <row r="51" spans="1:13" x14ac:dyDescent="0.25">
      <c r="A51" s="14" t="s">
        <v>14</v>
      </c>
      <c r="B51" s="14"/>
      <c r="C51" s="14"/>
      <c r="D51" s="14"/>
      <c r="E51" s="14"/>
      <c r="F51" s="14"/>
      <c r="G51" s="14"/>
      <c r="H51" s="14"/>
      <c r="I51" s="15">
        <f>SUM(I22:I50)</f>
        <v>17149600</v>
      </c>
      <c r="J51" s="15"/>
      <c r="K51" s="15">
        <f>SUM(K22:K50)</f>
        <v>13544470</v>
      </c>
      <c r="L51" s="15"/>
      <c r="M51" s="15">
        <f>SUM(M22:M50)</f>
        <v>13298245.040000001</v>
      </c>
    </row>
    <row r="54" spans="1:13" x14ac:dyDescent="0.25">
      <c r="A54" t="s">
        <v>45</v>
      </c>
      <c r="D54" s="7">
        <v>19838422.129999999</v>
      </c>
    </row>
    <row r="55" spans="1:13" x14ac:dyDescent="0.25">
      <c r="A55" t="s">
        <v>46</v>
      </c>
      <c r="D55" s="19">
        <v>-13298245.039999999</v>
      </c>
    </row>
    <row r="56" spans="1:13" x14ac:dyDescent="0.25">
      <c r="A56" s="14" t="s">
        <v>47</v>
      </c>
      <c r="B56" s="14"/>
      <c r="C56" s="14"/>
      <c r="D56" s="15">
        <f>SUM(D54:D55)</f>
        <v>6540177.0899999999</v>
      </c>
    </row>
    <row r="57" spans="1:13" x14ac:dyDescent="0.25">
      <c r="A57" s="14"/>
      <c r="B57" s="14"/>
      <c r="C57" s="14"/>
      <c r="D57" s="15"/>
    </row>
    <row r="58" spans="1:13" ht="15.75" x14ac:dyDescent="0.25">
      <c r="A58" s="20" t="s">
        <v>52</v>
      </c>
      <c r="M58" s="22"/>
    </row>
    <row r="59" spans="1:13" x14ac:dyDescent="0.25">
      <c r="M59" s="30" t="s">
        <v>58</v>
      </c>
    </row>
    <row r="60" spans="1:13" x14ac:dyDescent="0.25">
      <c r="A60" t="s">
        <v>45</v>
      </c>
      <c r="D60" s="7">
        <v>19838422.129999999</v>
      </c>
      <c r="I60" t="s">
        <v>48</v>
      </c>
      <c r="M60" s="7">
        <v>-3668247.77</v>
      </c>
    </row>
    <row r="61" spans="1:13" x14ac:dyDescent="0.25">
      <c r="D61" s="7"/>
      <c r="I61" t="s">
        <v>49</v>
      </c>
      <c r="M61" s="7">
        <v>-2041304.52</v>
      </c>
    </row>
    <row r="62" spans="1:13" x14ac:dyDescent="0.25">
      <c r="D62" s="7"/>
      <c r="I62" t="s">
        <v>50</v>
      </c>
      <c r="M62" s="25">
        <v>12189318.859999999</v>
      </c>
    </row>
    <row r="63" spans="1:13" x14ac:dyDescent="0.25">
      <c r="A63" t="s">
        <v>46</v>
      </c>
      <c r="D63" s="19">
        <v>-13298245.039999999</v>
      </c>
      <c r="I63" t="s">
        <v>51</v>
      </c>
      <c r="M63" s="19">
        <v>60410.52</v>
      </c>
    </row>
    <row r="64" spans="1:13" x14ac:dyDescent="0.25">
      <c r="D64" s="7"/>
      <c r="M64" s="15"/>
    </row>
    <row r="65" spans="1:13" x14ac:dyDescent="0.25">
      <c r="A65" s="14" t="s">
        <v>47</v>
      </c>
      <c r="B65" s="14"/>
      <c r="C65" s="14"/>
      <c r="D65" s="15">
        <f>SUM(D60:D64)</f>
        <v>6540177.0899999999</v>
      </c>
      <c r="E65" s="14"/>
      <c r="F65" s="14"/>
      <c r="G65" s="14"/>
      <c r="H65" s="14"/>
      <c r="I65" s="14"/>
      <c r="J65" s="14"/>
      <c r="K65" s="14"/>
      <c r="L65" s="14"/>
      <c r="M65" s="15">
        <f>SUM(M60:M64)</f>
        <v>6540177.0899999989</v>
      </c>
    </row>
    <row r="66" spans="1:13" ht="15.75" x14ac:dyDescent="0.25">
      <c r="A66" s="20" t="s">
        <v>53</v>
      </c>
    </row>
    <row r="67" spans="1:13" x14ac:dyDescent="0.25">
      <c r="M67" s="31"/>
    </row>
    <row r="68" spans="1:13" x14ac:dyDescent="0.25">
      <c r="A68" s="23" t="s">
        <v>54</v>
      </c>
      <c r="B68" s="23" t="s">
        <v>43</v>
      </c>
      <c r="C68" s="23" t="s">
        <v>55</v>
      </c>
      <c r="D68" s="24"/>
      <c r="E68" s="24"/>
      <c r="F68" s="24"/>
      <c r="G68" s="24"/>
      <c r="H68" s="24"/>
      <c r="I68" s="24"/>
      <c r="J68" s="24"/>
      <c r="K68" s="24"/>
      <c r="L68" s="24"/>
      <c r="M68" s="32" t="s">
        <v>58</v>
      </c>
    </row>
    <row r="69" spans="1:13" x14ac:dyDescent="0.25">
      <c r="A69">
        <v>29030</v>
      </c>
      <c r="C69">
        <v>4116</v>
      </c>
      <c r="D69" s="21" t="s">
        <v>56</v>
      </c>
      <c r="E69" t="s">
        <v>57</v>
      </c>
      <c r="M69" s="7">
        <v>1741610</v>
      </c>
    </row>
    <row r="70" spans="1:13" x14ac:dyDescent="0.25">
      <c r="A70">
        <v>29031</v>
      </c>
      <c r="B70">
        <v>5170</v>
      </c>
      <c r="C70">
        <v>4116</v>
      </c>
      <c r="D70" s="21" t="s">
        <v>56</v>
      </c>
      <c r="E70" t="s">
        <v>59</v>
      </c>
      <c r="M70" s="7">
        <v>443280</v>
      </c>
    </row>
    <row r="71" spans="1:13" x14ac:dyDescent="0.25">
      <c r="A71">
        <v>29031</v>
      </c>
      <c r="B71">
        <v>5170</v>
      </c>
      <c r="C71">
        <v>4116</v>
      </c>
      <c r="D71" s="21" t="s">
        <v>56</v>
      </c>
      <c r="E71" t="s">
        <v>60</v>
      </c>
      <c r="M71" s="7">
        <v>202500</v>
      </c>
    </row>
    <row r="72" spans="1:13" x14ac:dyDescent="0.25">
      <c r="A72">
        <v>29031</v>
      </c>
      <c r="B72">
        <v>5170</v>
      </c>
      <c r="C72">
        <v>4116</v>
      </c>
      <c r="D72" s="21" t="s">
        <v>56</v>
      </c>
      <c r="E72" t="s">
        <v>59</v>
      </c>
      <c r="M72" s="7">
        <v>675240</v>
      </c>
    </row>
    <row r="73" spans="1:13" x14ac:dyDescent="0.25">
      <c r="A73">
        <v>29031</v>
      </c>
      <c r="B73">
        <v>5170</v>
      </c>
      <c r="C73">
        <v>4116</v>
      </c>
      <c r="D73" s="21" t="s">
        <v>56</v>
      </c>
      <c r="E73" t="s">
        <v>61</v>
      </c>
      <c r="M73" s="7">
        <v>27000</v>
      </c>
    </row>
    <row r="74" spans="1:13" x14ac:dyDescent="0.25">
      <c r="A74">
        <v>29031</v>
      </c>
      <c r="B74">
        <v>5170</v>
      </c>
      <c r="C74">
        <v>4116</v>
      </c>
      <c r="D74" s="21" t="s">
        <v>56</v>
      </c>
      <c r="E74" t="s">
        <v>62</v>
      </c>
      <c r="M74" s="7">
        <v>172920</v>
      </c>
    </row>
    <row r="75" spans="1:13" x14ac:dyDescent="0.25">
      <c r="A75">
        <v>29031</v>
      </c>
      <c r="B75">
        <v>5170</v>
      </c>
      <c r="C75">
        <v>4116</v>
      </c>
      <c r="D75" s="21" t="s">
        <v>56</v>
      </c>
      <c r="E75" t="s">
        <v>60</v>
      </c>
      <c r="M75" s="25">
        <v>59000</v>
      </c>
    </row>
    <row r="76" spans="1:13" x14ac:dyDescent="0.25">
      <c r="A76">
        <v>29015</v>
      </c>
      <c r="C76">
        <v>4116</v>
      </c>
      <c r="D76" s="21" t="s">
        <v>56</v>
      </c>
      <c r="E76" t="s">
        <v>63</v>
      </c>
      <c r="M76" s="19">
        <v>197820</v>
      </c>
    </row>
    <row r="77" spans="1:13" x14ac:dyDescent="0.25">
      <c r="M77" s="15"/>
    </row>
    <row r="78" spans="1:13" x14ac:dyDescent="0.25">
      <c r="A78" s="14" t="s">
        <v>14</v>
      </c>
      <c r="M78" s="15">
        <f>SUM(M69:M77)</f>
        <v>3519370</v>
      </c>
    </row>
    <row r="80" spans="1:13" x14ac:dyDescent="0.25">
      <c r="A80" s="14" t="s">
        <v>64</v>
      </c>
    </row>
    <row r="81" spans="1:9" x14ac:dyDescent="0.25">
      <c r="I81" s="22" t="s">
        <v>58</v>
      </c>
    </row>
    <row r="82" spans="1:9" x14ac:dyDescent="0.25">
      <c r="A82" t="s">
        <v>65</v>
      </c>
      <c r="I82" s="7">
        <v>2159352.84</v>
      </c>
    </row>
    <row r="83" spans="1:9" x14ac:dyDescent="0.25">
      <c r="A83" t="s">
        <v>66</v>
      </c>
      <c r="I83" s="19">
        <v>377186</v>
      </c>
    </row>
    <row r="84" spans="1:9" x14ac:dyDescent="0.25">
      <c r="A84" s="14" t="s">
        <v>67</v>
      </c>
      <c r="I84" s="15">
        <f>SUM(I82:I83)</f>
        <v>2536538.84</v>
      </c>
    </row>
    <row r="86" spans="1:9" x14ac:dyDescent="0.25">
      <c r="A86" t="s">
        <v>70</v>
      </c>
    </row>
    <row r="87" spans="1:9" x14ac:dyDescent="0.25">
      <c r="A87" t="s">
        <v>68</v>
      </c>
    </row>
    <row r="88" spans="1:9" x14ac:dyDescent="0.25">
      <c r="A88" t="s">
        <v>69</v>
      </c>
    </row>
    <row r="90" spans="1:9" x14ac:dyDescent="0.25">
      <c r="A90" t="s">
        <v>71</v>
      </c>
    </row>
    <row r="93" spans="1:9" x14ac:dyDescent="0.25">
      <c r="A93" s="14" t="s">
        <v>72</v>
      </c>
    </row>
    <row r="94" spans="1:9" x14ac:dyDescent="0.25">
      <c r="I94" s="22" t="s">
        <v>58</v>
      </c>
    </row>
    <row r="95" spans="1:9" x14ac:dyDescent="0.25">
      <c r="A95" t="s">
        <v>73</v>
      </c>
      <c r="I95" s="7">
        <v>12189318.859999999</v>
      </c>
    </row>
    <row r="96" spans="1:9" x14ac:dyDescent="0.25">
      <c r="A96" t="s">
        <v>74</v>
      </c>
      <c r="I96" s="7">
        <v>60410.52</v>
      </c>
    </row>
    <row r="97" spans="1:9" x14ac:dyDescent="0.25">
      <c r="A97" t="s">
        <v>75</v>
      </c>
      <c r="I97" s="19">
        <v>182798</v>
      </c>
    </row>
    <row r="98" spans="1:9" x14ac:dyDescent="0.25">
      <c r="A98" s="14" t="s">
        <v>14</v>
      </c>
      <c r="I98" s="15">
        <f>SUM(I95:I97)</f>
        <v>12432527.379999999</v>
      </c>
    </row>
    <row r="99" spans="1:9" x14ac:dyDescent="0.25">
      <c r="A99" s="14" t="s">
        <v>76</v>
      </c>
      <c r="D99" s="22" t="s">
        <v>58</v>
      </c>
    </row>
    <row r="100" spans="1:9" x14ac:dyDescent="0.25">
      <c r="A100" t="s">
        <v>77</v>
      </c>
      <c r="D100" s="7">
        <v>638450</v>
      </c>
    </row>
    <row r="101" spans="1:9" x14ac:dyDescent="0.25">
      <c r="A101" t="s">
        <v>78</v>
      </c>
      <c r="D101" s="7">
        <v>830400</v>
      </c>
    </row>
    <row r="102" spans="1:9" x14ac:dyDescent="0.25">
      <c r="A102" t="s">
        <v>79</v>
      </c>
      <c r="D102" s="7">
        <v>777200</v>
      </c>
    </row>
    <row r="103" spans="1:9" x14ac:dyDescent="0.25">
      <c r="A103" t="s">
        <v>80</v>
      </c>
      <c r="D103" s="7">
        <v>122850</v>
      </c>
    </row>
    <row r="104" spans="1:9" x14ac:dyDescent="0.25">
      <c r="A104" t="s">
        <v>81</v>
      </c>
      <c r="D104" s="7">
        <v>566950</v>
      </c>
    </row>
    <row r="105" spans="1:9" x14ac:dyDescent="0.25">
      <c r="A105" t="s">
        <v>82</v>
      </c>
      <c r="D105" s="7">
        <v>512500</v>
      </c>
    </row>
    <row r="106" spans="1:9" x14ac:dyDescent="0.25">
      <c r="A106" t="s">
        <v>83</v>
      </c>
      <c r="D106" s="7">
        <v>536350</v>
      </c>
    </row>
    <row r="107" spans="1:9" x14ac:dyDescent="0.25">
      <c r="A107" t="s">
        <v>84</v>
      </c>
      <c r="D107" s="7">
        <v>128350</v>
      </c>
    </row>
    <row r="108" spans="1:9" x14ac:dyDescent="0.25">
      <c r="A108" t="s">
        <v>85</v>
      </c>
      <c r="D108" s="19">
        <v>77550</v>
      </c>
    </row>
    <row r="109" spans="1:9" x14ac:dyDescent="0.25">
      <c r="A109" s="14" t="s">
        <v>14</v>
      </c>
      <c r="D109" s="15">
        <f>SUM(D100:D108)</f>
        <v>4190600</v>
      </c>
    </row>
    <row r="111" spans="1:9" x14ac:dyDescent="0.25">
      <c r="A111" t="s">
        <v>86</v>
      </c>
    </row>
    <row r="114" spans="1:13" ht="18.75" x14ac:dyDescent="0.3">
      <c r="A114" s="9" t="s">
        <v>87</v>
      </c>
    </row>
    <row r="116" spans="1:13" x14ac:dyDescent="0.25">
      <c r="A116" s="14" t="s">
        <v>88</v>
      </c>
      <c r="I116" s="15">
        <v>9688992.2599999998</v>
      </c>
      <c r="K116" s="14" t="s">
        <v>98</v>
      </c>
    </row>
    <row r="117" spans="1:13" x14ac:dyDescent="0.25">
      <c r="I117" s="4"/>
      <c r="K117" t="s">
        <v>77</v>
      </c>
      <c r="M117" s="7">
        <v>81765</v>
      </c>
    </row>
    <row r="118" spans="1:13" x14ac:dyDescent="0.25">
      <c r="A118" t="s">
        <v>89</v>
      </c>
      <c r="I118" s="7">
        <v>9550333.9299999997</v>
      </c>
      <c r="K118" t="s">
        <v>78</v>
      </c>
      <c r="M118" s="7">
        <v>119885</v>
      </c>
    </row>
    <row r="119" spans="1:13" x14ac:dyDescent="0.25">
      <c r="A119" t="s">
        <v>12</v>
      </c>
      <c r="I119" s="7">
        <v>3519370</v>
      </c>
      <c r="K119" t="s">
        <v>79</v>
      </c>
      <c r="M119" s="7">
        <v>143034</v>
      </c>
    </row>
    <row r="120" spans="1:13" x14ac:dyDescent="0.25">
      <c r="A120" t="s">
        <v>90</v>
      </c>
      <c r="I120" s="7">
        <v>27552</v>
      </c>
      <c r="K120" t="s">
        <v>80</v>
      </c>
      <c r="M120" s="7">
        <v>10675</v>
      </c>
    </row>
    <row r="121" spans="1:13" x14ac:dyDescent="0.25">
      <c r="A121" t="s">
        <v>91</v>
      </c>
      <c r="I121" s="7">
        <v>656.55</v>
      </c>
      <c r="K121" t="s">
        <v>81</v>
      </c>
      <c r="M121" s="7">
        <v>52877</v>
      </c>
    </row>
    <row r="122" spans="1:13" x14ac:dyDescent="0.25">
      <c r="A122" t="s">
        <v>92</v>
      </c>
      <c r="I122" s="7">
        <v>19042</v>
      </c>
      <c r="K122" t="s">
        <v>99</v>
      </c>
      <c r="M122" s="7">
        <v>112474</v>
      </c>
    </row>
    <row r="123" spans="1:13" x14ac:dyDescent="0.25">
      <c r="A123" s="14" t="s">
        <v>93</v>
      </c>
      <c r="I123" s="15">
        <f>SUM(I118:I122)</f>
        <v>13116954.48</v>
      </c>
      <c r="K123" t="s">
        <v>83</v>
      </c>
      <c r="M123" s="7">
        <v>0</v>
      </c>
    </row>
    <row r="124" spans="1:13" x14ac:dyDescent="0.25">
      <c r="I124" s="4"/>
      <c r="K124" t="s">
        <v>84</v>
      </c>
      <c r="M124" s="7">
        <v>43951</v>
      </c>
    </row>
    <row r="125" spans="1:13" x14ac:dyDescent="0.25">
      <c r="A125" t="s">
        <v>94</v>
      </c>
      <c r="I125" s="7">
        <v>3427962.22</v>
      </c>
      <c r="K125" t="s">
        <v>85</v>
      </c>
      <c r="M125" s="19">
        <v>0</v>
      </c>
    </row>
    <row r="126" spans="1:13" ht="15.75" thickBot="1" x14ac:dyDescent="0.3">
      <c r="A126" t="s">
        <v>95</v>
      </c>
      <c r="I126" s="25">
        <v>-690204.74</v>
      </c>
      <c r="K126" s="14" t="s">
        <v>14</v>
      </c>
      <c r="M126" s="15">
        <f>SUM(M117:M125)</f>
        <v>564661</v>
      </c>
    </row>
    <row r="127" spans="1:13" ht="15.75" thickBot="1" x14ac:dyDescent="0.3">
      <c r="A127" s="26" t="s">
        <v>96</v>
      </c>
      <c r="B127" s="27"/>
      <c r="C127" s="27"/>
      <c r="D127" s="27"/>
      <c r="E127" s="27"/>
      <c r="F127" s="27"/>
      <c r="G127" s="27"/>
      <c r="H127" s="27"/>
      <c r="I127" s="28">
        <f>SUM(I125:I126)</f>
        <v>2737757.4800000004</v>
      </c>
      <c r="K127" s="14"/>
      <c r="L127" s="14"/>
      <c r="M127" s="4"/>
    </row>
    <row r="128" spans="1:13" x14ac:dyDescent="0.25">
      <c r="I128" s="7"/>
      <c r="M128" s="4"/>
    </row>
    <row r="129" spans="1:9" x14ac:dyDescent="0.25">
      <c r="A129" t="s">
        <v>97</v>
      </c>
      <c r="I129" s="19">
        <v>-564661</v>
      </c>
    </row>
    <row r="130" spans="1:9" x14ac:dyDescent="0.25">
      <c r="I130" s="7"/>
    </row>
    <row r="131" spans="1:9" x14ac:dyDescent="0.25">
      <c r="A131" s="14" t="s">
        <v>100</v>
      </c>
      <c r="I131" s="15">
        <f>SUM(I127:I130)</f>
        <v>2173096.4800000004</v>
      </c>
    </row>
    <row r="132" spans="1:9" x14ac:dyDescent="0.25">
      <c r="A132" s="14" t="s">
        <v>101</v>
      </c>
    </row>
    <row r="134" spans="1:9" x14ac:dyDescent="0.25">
      <c r="A134" t="s">
        <v>107</v>
      </c>
    </row>
    <row r="136" spans="1:9" x14ac:dyDescent="0.25">
      <c r="A136" t="s">
        <v>109</v>
      </c>
    </row>
    <row r="137" spans="1:9" x14ac:dyDescent="0.25">
      <c r="A137" t="s">
        <v>110</v>
      </c>
    </row>
    <row r="138" spans="1:9" x14ac:dyDescent="0.25">
      <c r="A138" t="s">
        <v>108</v>
      </c>
    </row>
    <row r="139" spans="1:9" x14ac:dyDescent="0.25">
      <c r="A139" t="s">
        <v>106</v>
      </c>
    </row>
    <row r="142" spans="1:9" ht="18.75" x14ac:dyDescent="0.3">
      <c r="A142" s="9" t="s">
        <v>112</v>
      </c>
    </row>
    <row r="146" spans="1:3" x14ac:dyDescent="0.25">
      <c r="A146" t="s">
        <v>102</v>
      </c>
      <c r="C146" t="s">
        <v>103</v>
      </c>
    </row>
    <row r="147" spans="1:3" x14ac:dyDescent="0.25">
      <c r="A147" t="s">
        <v>104</v>
      </c>
      <c r="C147" t="s">
        <v>105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Boušková</cp:lastModifiedBy>
  <cp:lastPrinted>2023-06-15T12:11:59Z</cp:lastPrinted>
  <dcterms:created xsi:type="dcterms:W3CDTF">2023-01-12T13:55:12Z</dcterms:created>
  <dcterms:modified xsi:type="dcterms:W3CDTF">2023-06-15T12:13:33Z</dcterms:modified>
</cp:coreProperties>
</file>